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4"/>
  </bookViews>
  <sheets>
    <sheet name="январь" sheetId="42" r:id="rId1"/>
    <sheet name="февраль" sheetId="43" r:id="rId2"/>
    <sheet name="март" sheetId="44" r:id="rId3"/>
    <sheet name="апрель" sheetId="45" r:id="rId4"/>
    <sheet name="май " sheetId="46" r:id="rId5"/>
  </sheets>
  <externalReferences>
    <externalReference r:id="rId6"/>
    <externalReference r:id="rId7"/>
    <externalReference r:id="rId8"/>
    <externalReference r:id="rId9"/>
  </externalReferences>
  <calcPr calcId="145621" refMode="R1C1"/>
</workbook>
</file>

<file path=xl/calcChain.xml><?xml version="1.0" encoding="utf-8"?>
<calcChain xmlns="http://schemas.openxmlformats.org/spreadsheetml/2006/main">
  <c r="E16" i="46" l="1"/>
  <c r="E15" i="46"/>
  <c r="E14" i="46"/>
  <c r="E13" i="46"/>
  <c r="E12" i="46"/>
  <c r="J11" i="46"/>
  <c r="L11" i="46" s="1"/>
  <c r="K11" i="46" s="1"/>
  <c r="J10" i="46"/>
  <c r="L10" i="46" s="1"/>
  <c r="K10" i="46" s="1"/>
  <c r="E9" i="46"/>
  <c r="E7" i="46"/>
  <c r="J7" i="46" s="1"/>
  <c r="E5" i="46"/>
  <c r="E4" i="46"/>
  <c r="L7" i="46" l="1"/>
  <c r="J8" i="46"/>
  <c r="J9" i="46"/>
  <c r="L9" i="46" s="1"/>
  <c r="K9" i="46" s="1"/>
  <c r="J4" i="46"/>
  <c r="J5" i="46"/>
  <c r="L5" i="46" s="1"/>
  <c r="K5" i="46" s="1"/>
  <c r="J12" i="46"/>
  <c r="L12" i="46" s="1"/>
  <c r="K12" i="46" s="1"/>
  <c r="E17" i="46"/>
  <c r="L4" i="46" l="1"/>
  <c r="J6" i="46"/>
  <c r="L8" i="46"/>
  <c r="K7" i="46"/>
  <c r="K8" i="46" s="1"/>
  <c r="L6" i="46" l="1"/>
  <c r="K4" i="46"/>
  <c r="K6" i="46" s="1"/>
  <c r="E16" i="45" l="1"/>
  <c r="E15" i="45"/>
  <c r="E14" i="45"/>
  <c r="E13" i="45"/>
  <c r="E12" i="45"/>
  <c r="J11" i="45"/>
  <c r="L11" i="45" s="1"/>
  <c r="K11" i="45" s="1"/>
  <c r="J10" i="45"/>
  <c r="L10" i="45" s="1"/>
  <c r="K10" i="45" s="1"/>
  <c r="J9" i="45"/>
  <c r="L9" i="45" s="1"/>
  <c r="K9" i="45" s="1"/>
  <c r="E9" i="45"/>
  <c r="E7" i="45"/>
  <c r="E5" i="45"/>
  <c r="J5" i="45" s="1"/>
  <c r="L5" i="45" s="1"/>
  <c r="K5" i="45" s="1"/>
  <c r="E4" i="45"/>
  <c r="J4" i="45" s="1"/>
  <c r="J6" i="45" l="1"/>
  <c r="L4" i="45"/>
  <c r="J7" i="45"/>
  <c r="E17" i="45"/>
  <c r="J12" i="45"/>
  <c r="L12" i="45" s="1"/>
  <c r="K12" i="45" s="1"/>
  <c r="L7" i="45" l="1"/>
  <c r="J8" i="45"/>
  <c r="L6" i="45"/>
  <c r="K4" i="45"/>
  <c r="K6" i="45" s="1"/>
  <c r="L8" i="45" l="1"/>
  <c r="K7" i="45"/>
  <c r="K8" i="45" s="1"/>
  <c r="E16" i="44" l="1"/>
  <c r="E15" i="44"/>
  <c r="E14" i="44"/>
  <c r="E13" i="44"/>
  <c r="E12" i="44"/>
  <c r="J11" i="44"/>
  <c r="L11" i="44" s="1"/>
  <c r="K11" i="44" s="1"/>
  <c r="J10" i="44"/>
  <c r="L10" i="44" s="1"/>
  <c r="K10" i="44" s="1"/>
  <c r="J9" i="44"/>
  <c r="L9" i="44" s="1"/>
  <c r="K9" i="44" s="1"/>
  <c r="E9" i="44"/>
  <c r="E7" i="44"/>
  <c r="E5" i="44"/>
  <c r="E4" i="44"/>
  <c r="E17" i="44" s="1"/>
  <c r="J7" i="44" l="1"/>
  <c r="J4" i="44"/>
  <c r="J5" i="44"/>
  <c r="L5" i="44" s="1"/>
  <c r="K5" i="44" s="1"/>
  <c r="J12" i="44"/>
  <c r="L12" i="44" s="1"/>
  <c r="K12" i="44" s="1"/>
  <c r="L4" i="44" l="1"/>
  <c r="J6" i="44"/>
  <c r="L7" i="44"/>
  <c r="J8" i="44"/>
  <c r="L6" i="44" l="1"/>
  <c r="K4" i="44"/>
  <c r="K6" i="44" s="1"/>
  <c r="L8" i="44"/>
  <c r="K7" i="44"/>
  <c r="K8" i="44" s="1"/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E5" i="43"/>
  <c r="J5" i="43" s="1"/>
  <c r="L5" i="43" s="1"/>
  <c r="K5" i="43" s="1"/>
  <c r="E4" i="43"/>
  <c r="E17" i="43" s="1"/>
  <c r="J4" i="43" l="1"/>
  <c r="J8" i="43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<sst xmlns="http://schemas.openxmlformats.org/spreadsheetml/2006/main" count="134" uniqueCount="25">
  <si>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</si>
  <si>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</si>
  <si>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</si>
  <si>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</si>
  <si>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</si>
  <si>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</si>
  <si>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</si>
  <si>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</si>
  <si>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</si>
  <si>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</si>
  <si>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</si>
  <si>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</si>
  <si>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</si>
  <si>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</si>
  <si>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</si>
  <si>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</si>
  <si>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</si>
  <si>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</si>
  <si>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</si>
  <si>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</si>
  <si>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</si>
  <si>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</si>
  <si>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</si>
  <si>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</si>
  <si>
    <t>Вся электроэнергия приобретается от ООО "Сбытовая компания ЭКО"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</si>
</sst>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7" fillId="0" borderId="0"/>
    <xf numFmtId="0" fontId="16" fillId="0" borderId="0"/>
    <xf numFmtId="0" fontId="15" fillId="0" borderId="0"/>
    <xf numFmtId="0" fontId="20" fillId="0" borderId="0"/>
    <xf numFmtId="0" fontId="14" fillId="0" borderId="0"/>
    <xf numFmtId="0" fontId="17" fillId="0" borderId="0"/>
    <xf numFmtId="0" fontId="20" fillId="0" borderId="0"/>
    <xf numFmtId="0" fontId="17" fillId="3" borderId="4" applyNumberFormat="0" applyFont="0" applyAlignment="0" applyProtection="0"/>
    <xf numFmtId="0" fontId="21" fillId="0" borderId="5" applyNumberFormat="0" applyFill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0" borderId="6" applyNumberFormat="0" applyFill="0" applyAlignment="0" applyProtection="0"/>
    <xf numFmtId="0" fontId="25" fillId="6" borderId="7" applyNumberFormat="0" applyAlignment="0" applyProtection="0"/>
    <xf numFmtId="0" fontId="26" fillId="0" borderId="0" applyNumberFormat="0" applyFill="0" applyBorder="0" applyAlignment="0" applyProtection="0"/>
    <xf numFmtId="0" fontId="2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4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5" fontId="32" fillId="0" borderId="0">
      <protection locked="0"/>
    </xf>
    <xf numFmtId="165" fontId="32" fillId="0" borderId="0">
      <protection locked="0"/>
    </xf>
    <xf numFmtId="165" fontId="32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8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167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3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41" fillId="0" borderId="0"/>
    <xf numFmtId="0" fontId="42" fillId="0" borderId="0" applyNumberFormat="0">
      <alignment horizontal="left"/>
    </xf>
    <xf numFmtId="0" fontId="43" fillId="8" borderId="0">
      <alignment horizontal="center" vertical="top"/>
    </xf>
    <xf numFmtId="0" fontId="43" fillId="8" borderId="0">
      <alignment horizontal="left" vertical="top"/>
    </xf>
    <xf numFmtId="0" fontId="44" fillId="8" borderId="0">
      <alignment horizontal="right" vertical="top"/>
    </xf>
    <xf numFmtId="0" fontId="44" fillId="8" borderId="0">
      <alignment horizontal="right" vertical="center"/>
    </xf>
    <xf numFmtId="0" fontId="45" fillId="8" borderId="0">
      <alignment horizontal="left" vertical="top"/>
    </xf>
    <xf numFmtId="0" fontId="44" fillId="8" borderId="0">
      <alignment horizontal="left" vertical="top"/>
    </xf>
    <xf numFmtId="0" fontId="44" fillId="8" borderId="0">
      <alignment horizontal="left" vertical="center"/>
    </xf>
    <xf numFmtId="0" fontId="43" fillId="8" borderId="0">
      <alignment horizontal="right" vertical="top"/>
    </xf>
    <xf numFmtId="0" fontId="43" fillId="8" borderId="0">
      <alignment horizontal="center" vertical="center"/>
    </xf>
    <xf numFmtId="0" fontId="43" fillId="8" borderId="0">
      <alignment horizontal="center" vertical="top"/>
    </xf>
    <xf numFmtId="0" fontId="44" fillId="8" borderId="0">
      <alignment horizontal="left" vertical="top"/>
    </xf>
    <xf numFmtId="0" fontId="44" fillId="8" borderId="0">
      <alignment horizontal="center" vertical="top"/>
    </xf>
    <xf numFmtId="0" fontId="36" fillId="0" borderId="9" applyNumberFormat="0" applyFont="0" applyFill="0" applyAlignment="0" applyProtection="0"/>
    <xf numFmtId="172" fontId="46" fillId="0" borderId="10">
      <protection locked="0"/>
    </xf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47" fillId="0" borderId="0" applyBorder="0">
      <alignment horizontal="center" vertical="center" wrapText="1"/>
    </xf>
    <xf numFmtId="0" fontId="48" fillId="0" borderId="14" applyBorder="0">
      <alignment horizontal="center" vertical="center" wrapText="1"/>
    </xf>
    <xf numFmtId="172" fontId="49" fillId="11" borderId="10"/>
    <xf numFmtId="4" fontId="50" fillId="12" borderId="1" applyBorder="0">
      <alignment horizontal="right"/>
    </xf>
    <xf numFmtId="0" fontId="51" fillId="13" borderId="0" applyFill="0">
      <alignment wrapText="1"/>
    </xf>
    <xf numFmtId="0" fontId="52" fillId="0" borderId="0">
      <alignment horizontal="center" vertical="top" wrapText="1"/>
    </xf>
    <xf numFmtId="0" fontId="53" fillId="0" borderId="0">
      <alignment horizontal="center" vertical="center" wrapText="1"/>
    </xf>
    <xf numFmtId="0" fontId="33" fillId="0" borderId="0"/>
    <xf numFmtId="0" fontId="17" fillId="0" borderId="0"/>
    <xf numFmtId="0" fontId="20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49" fontId="50" fillId="0" borderId="0" applyBorder="0">
      <alignment vertical="top"/>
    </xf>
    <xf numFmtId="49" fontId="50" fillId="0" borderId="0" applyBorder="0">
      <alignment vertical="top"/>
    </xf>
    <xf numFmtId="0" fontId="11" fillId="0" borderId="0"/>
    <xf numFmtId="0" fontId="33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49" fontId="50" fillId="0" borderId="0" applyBorder="0">
      <alignment vertical="top"/>
    </xf>
    <xf numFmtId="0" fontId="17" fillId="0" borderId="0"/>
    <xf numFmtId="0" fontId="17" fillId="0" borderId="0"/>
    <xf numFmtId="0" fontId="55" fillId="0" borderId="0"/>
    <xf numFmtId="9" fontId="1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0" borderId="0"/>
    <xf numFmtId="3" fontId="56" fillId="0" borderId="0"/>
    <xf numFmtId="49" fontId="51" fillId="0" borderId="0">
      <alignment horizontal="center"/>
    </xf>
    <xf numFmtId="164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4" fontId="58" fillId="0" borderId="0" applyFont="0" applyFill="0" applyBorder="0" applyAlignment="0" applyProtection="0"/>
    <xf numFmtId="173" fontId="33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4" fontId="50" fillId="13" borderId="0" applyBorder="0">
      <alignment horizontal="right"/>
    </xf>
    <xf numFmtId="4" fontId="50" fillId="14" borderId="15" applyBorder="0">
      <alignment horizontal="right"/>
    </xf>
    <xf numFmtId="4" fontId="50" fillId="13" borderId="1" applyFont="0" applyBorder="0">
      <alignment horizontal="right"/>
    </xf>
    <xf numFmtId="165" fontId="32" fillId="0" borderId="0">
      <protection locked="0"/>
    </xf>
    <xf numFmtId="0" fontId="59" fillId="7" borderId="11" applyNumberFormat="0" applyAlignment="0" applyProtection="0"/>
    <xf numFmtId="0" fontId="30" fillId="0" borderId="0" applyNumberFormat="0" applyFill="0" applyBorder="0" applyAlignment="0" applyProtection="0"/>
    <xf numFmtId="0" fontId="60" fillId="9" borderId="0" applyNumberFormat="0" applyBorder="0" applyAlignment="0" applyProtection="0"/>
    <xf numFmtId="0" fontId="20" fillId="3" borderId="4" applyNumberFormat="0" applyFont="0" applyAlignment="0" applyProtection="0"/>
    <xf numFmtId="0" fontId="17" fillId="3" borderId="4" applyNumberFormat="0" applyFont="0" applyAlignment="0" applyProtection="0"/>
    <xf numFmtId="0" fontId="60" fillId="10" borderId="0" applyNumberFormat="0" applyBorder="0" applyAlignment="0" applyProtection="0"/>
    <xf numFmtId="0" fontId="61" fillId="0" borderId="12" applyNumberFormat="0" applyFill="0" applyAlignment="0" applyProtection="0"/>
    <xf numFmtId="0" fontId="20" fillId="0" borderId="0"/>
    <xf numFmtId="0" fontId="17" fillId="4" borderId="0" applyNumberFormat="0" applyBorder="0" applyAlignment="0" applyProtection="0"/>
    <xf numFmtId="0" fontId="17" fillId="0" borderId="0"/>
    <xf numFmtId="0" fontId="62" fillId="0" borderId="13" applyNumberFormat="0" applyFill="0" applyAlignment="0" applyProtection="0"/>
    <xf numFmtId="0" fontId="63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24" fillId="0" borderId="6" applyNumberFormat="0" applyFill="0" applyAlignment="0" applyProtection="0"/>
    <xf numFmtId="0" fontId="25" fillId="6" borderId="7" applyNumberFormat="0" applyAlignment="0" applyProtection="0"/>
    <xf numFmtId="0" fontId="26" fillId="0" borderId="0" applyNumberFormat="0" applyFill="0" applyBorder="0" applyAlignment="0" applyProtection="0"/>
    <xf numFmtId="0" fontId="10" fillId="0" borderId="0"/>
    <xf numFmtId="0" fontId="33" fillId="0" borderId="0"/>
    <xf numFmtId="0" fontId="10" fillId="0" borderId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6" fillId="0" borderId="0" applyNumberFormat="0" applyFill="0" applyBorder="0" applyAlignment="0" applyProtection="0"/>
    <xf numFmtId="0" fontId="67" fillId="0" borderId="16" applyNumberFormat="0" applyFill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69" fillId="0" borderId="0" applyNumberFormat="0" applyFill="0" applyBorder="0" applyAlignment="0" applyProtection="0"/>
    <xf numFmtId="0" fontId="70" fillId="15" borderId="0" applyNumberFormat="0" applyBorder="0" applyAlignment="0" applyProtection="0"/>
    <xf numFmtId="0" fontId="71" fillId="16" borderId="0" applyNumberFormat="0" applyBorder="0" applyAlignment="0" applyProtection="0"/>
    <xf numFmtId="0" fontId="72" fillId="17" borderId="0" applyNumberFormat="0" applyBorder="0" applyAlignment="0" applyProtection="0"/>
    <xf numFmtId="0" fontId="73" fillId="18" borderId="19" applyNumberFormat="0" applyAlignment="0" applyProtection="0"/>
    <xf numFmtId="0" fontId="74" fillId="19" borderId="20" applyNumberFormat="0" applyAlignment="0" applyProtection="0"/>
    <xf numFmtId="0" fontId="75" fillId="19" borderId="19" applyNumberFormat="0" applyAlignment="0" applyProtection="0"/>
    <xf numFmtId="0" fontId="76" fillId="0" borderId="21" applyNumberFormat="0" applyFill="0" applyAlignment="0" applyProtection="0"/>
    <xf numFmtId="0" fontId="77" fillId="20" borderId="22" applyNumberFormat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80" fillId="22" borderId="0" applyNumberFormat="0" applyBorder="0" applyAlignment="0" applyProtection="0"/>
    <xf numFmtId="0" fontId="80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5" fillId="0" borderId="0"/>
    <xf numFmtId="0" fontId="32" fillId="0" borderId="0">
      <protection locked="0"/>
    </xf>
    <xf numFmtId="0" fontId="32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32" fillId="0" borderId="0">
      <protection locked="0"/>
    </xf>
    <xf numFmtId="0" fontId="32" fillId="0" borderId="8">
      <protection locked="0"/>
    </xf>
    <xf numFmtId="0" fontId="86" fillId="0" borderId="8">
      <protection locked="0"/>
    </xf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81" fillId="0" borderId="30" applyNumberFormat="0" applyFill="0" applyProtection="0">
      <alignment horizontal="center"/>
    </xf>
    <xf numFmtId="0" fontId="81" fillId="0" borderId="31" applyNumberFormat="0" applyFill="0" applyAlignment="0" applyProtection="0"/>
    <xf numFmtId="0" fontId="81" fillId="0" borderId="30" applyNumberFormat="0" applyFill="0" applyProtection="0">
      <alignment horizontal="left"/>
    </xf>
    <xf numFmtId="0" fontId="82" fillId="37" borderId="30" applyNumberFormat="0" applyProtection="0">
      <alignment horizontal="center"/>
    </xf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33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59" fillId="32" borderId="11" applyNumberFormat="0" applyAlignment="0" applyProtection="0"/>
    <xf numFmtId="0" fontId="59" fillId="32" borderId="11" applyNumberFormat="0" applyAlignment="0" applyProtection="0"/>
    <xf numFmtId="0" fontId="59" fillId="32" borderId="11" applyNumberFormat="0" applyAlignment="0" applyProtection="0"/>
    <xf numFmtId="0" fontId="87" fillId="8" borderId="25" applyNumberFormat="0" applyAlignment="0" applyProtection="0"/>
    <xf numFmtId="0" fontId="87" fillId="8" borderId="25" applyNumberFormat="0" applyAlignment="0" applyProtection="0"/>
    <xf numFmtId="0" fontId="87" fillId="8" borderId="25" applyNumberFormat="0" applyAlignment="0" applyProtection="0"/>
    <xf numFmtId="0" fontId="88" fillId="8" borderId="11" applyNumberFormat="0" applyAlignment="0" applyProtection="0"/>
    <xf numFmtId="0" fontId="88" fillId="8" borderId="11" applyNumberFormat="0" applyAlignment="0" applyProtection="0"/>
    <xf numFmtId="0" fontId="88" fillId="8" borderId="11" applyNumberFormat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90" fillId="0" borderId="26" applyNumberFormat="0" applyFill="0" applyAlignment="0" applyProtection="0"/>
    <xf numFmtId="0" fontId="90" fillId="0" borderId="26" applyNumberFormat="0" applyFill="0" applyAlignment="0" applyProtection="0"/>
    <xf numFmtId="0" fontId="90" fillId="0" borderId="26" applyNumberFormat="0" applyFill="0" applyAlignment="0" applyProtection="0"/>
    <xf numFmtId="0" fontId="91" fillId="0" borderId="27" applyNumberFormat="0" applyFill="0" applyAlignment="0" applyProtection="0"/>
    <xf numFmtId="0" fontId="91" fillId="0" borderId="27" applyNumberFormat="0" applyFill="0" applyAlignment="0" applyProtection="0"/>
    <xf numFmtId="0" fontId="91" fillId="0" borderId="27" applyNumberFormat="0" applyFill="0" applyAlignment="0" applyProtection="0"/>
    <xf numFmtId="0" fontId="92" fillId="0" borderId="28" applyNumberFormat="0" applyFill="0" applyAlignment="0" applyProtection="0"/>
    <xf numFmtId="0" fontId="92" fillId="0" borderId="28" applyNumberFormat="0" applyFill="0" applyAlignment="0" applyProtection="0"/>
    <xf numFmtId="0" fontId="92" fillId="0" borderId="28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5" fillId="6" borderId="7" applyNumberFormat="0" applyAlignment="0" applyProtection="0"/>
    <xf numFmtId="0" fontId="25" fillId="6" borderId="7" applyNumberFormat="0" applyAlignment="0" applyProtection="0"/>
    <xf numFmtId="0" fontId="25" fillId="6" borderId="7" applyNumberFormat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9" fillId="32" borderId="0" applyNumberFormat="0" applyBorder="0" applyAlignment="0" applyProtection="0"/>
    <xf numFmtId="0" fontId="89" fillId="32" borderId="0" applyNumberFormat="0" applyBorder="0" applyAlignment="0" applyProtection="0"/>
    <xf numFmtId="0" fontId="89" fillId="32" borderId="0" applyNumberFormat="0" applyBorder="0" applyAlignment="0" applyProtection="0"/>
    <xf numFmtId="0" fontId="46" fillId="0" borderId="0"/>
    <xf numFmtId="0" fontId="83" fillId="0" borderId="0" applyNumberFormat="0" applyFill="0" applyProtection="0"/>
    <xf numFmtId="0" fontId="33" fillId="0" borderId="0"/>
    <xf numFmtId="0" fontId="33" fillId="0" borderId="0"/>
    <xf numFmtId="0" fontId="83" fillId="0" borderId="0" applyNumberFormat="0" applyFill="0" applyProtection="0"/>
    <xf numFmtId="0" fontId="83" fillId="0" borderId="0" applyNumberFormat="0" applyFill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0" fillId="0" borderId="0"/>
    <xf numFmtId="0" fontId="33" fillId="0" borderId="0"/>
    <xf numFmtId="0" fontId="84" fillId="0" borderId="0"/>
    <xf numFmtId="0" fontId="84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84" fillId="0" borderId="0"/>
    <xf numFmtId="0" fontId="5" fillId="0" borderId="0"/>
    <xf numFmtId="0" fontId="84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21" borderId="23" applyNumberFormat="0" applyFont="0" applyAlignment="0" applyProtection="0"/>
    <xf numFmtId="0" fontId="5" fillId="21" borderId="23" applyNumberFormat="0" applyFont="0" applyAlignment="0" applyProtection="0"/>
    <xf numFmtId="0" fontId="5" fillId="21" borderId="23" applyNumberFormat="0" applyFont="0" applyAlignment="0" applyProtection="0"/>
    <xf numFmtId="0" fontId="20" fillId="3" borderId="4" applyNumberFormat="0" applyFont="0" applyAlignment="0" applyProtection="0"/>
    <xf numFmtId="0" fontId="5" fillId="21" borderId="23" applyNumberFormat="0" applyFont="0" applyAlignment="0" applyProtection="0"/>
    <xf numFmtId="0" fontId="5" fillId="21" borderId="23" applyNumberFormat="0" applyFont="0" applyAlignment="0" applyProtection="0"/>
    <xf numFmtId="0" fontId="20" fillId="3" borderId="4" applyNumberFormat="0" applyFont="0" applyAlignment="0" applyProtection="0"/>
    <xf numFmtId="0" fontId="20" fillId="3" borderId="4" applyNumberFormat="0" applyFont="0" applyAlignment="0" applyProtection="0"/>
    <xf numFmtId="0" fontId="5" fillId="21" borderId="23" applyNumberFormat="0" applyFon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6" fontId="20" fillId="0" borderId="0" applyFont="0" applyFill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32" fillId="0" borderId="0">
      <protection locked="0"/>
    </xf>
    <xf numFmtId="0" fontId="95" fillId="0" borderId="0"/>
  </cellStyleXfs>
  <cellXfs count="62">
    <xf numFmtId="0" fontId="0" fillId="0" borderId="0" xfId="0"/>
    <xf numFmtId="0" fontId="0" fillId="0" borderId="0" xfId="0" applyFill="1"/>
    <xf numFmtId="0" fontId="0" fillId="0" borderId="1" xfId="0" applyFill="1" applyBorder="1"/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/>
    <xf numFmtId="4" fontId="18" fillId="0" borderId="1" xfId="0" applyNumberFormat="1" applyFont="1" applyFill="1" applyBorder="1" applyAlignment="1">
      <alignment horizontal="center"/>
    </xf>
    <xf numFmtId="0" fontId="18" fillId="0" borderId="1" xfId="0" applyFont="1" applyFill="1" applyBorder="1"/>
    <xf numFmtId="3" fontId="29" fillId="0" borderId="1" xfId="0" applyNumberFormat="1" applyFont="1" applyFill="1" applyBorder="1"/>
    <xf numFmtId="0" fontId="18" fillId="0" borderId="0" xfId="0" applyFont="1" applyFill="1"/>
    <xf numFmtId="3" fontId="18" fillId="0" borderId="1" xfId="0" applyNumberFormat="1" applyFont="1" applyFill="1" applyBorder="1"/>
    <xf numFmtId="3" fontId="19" fillId="0" borderId="1" xfId="0" applyNumberFormat="1" applyFont="1" applyFill="1" applyBorder="1"/>
    <xf numFmtId="4" fontId="0" fillId="0" borderId="0" xfId="0" applyNumberFormat="1" applyFill="1"/>
    <xf numFmtId="17" fontId="28" fillId="0" borderId="0" xfId="0" applyNumberFormat="1" applyFont="1" applyFill="1" applyAlignment="1">
      <alignment horizontal="center" vertical="center"/>
    </xf>
    <xf numFmtId="4" fontId="18" fillId="0" borderId="0" xfId="0" applyNumberFormat="1" applyFont="1" applyFill="1" applyBorder="1" applyAlignment="1">
      <alignment horizontal="center"/>
    </xf>
    <xf numFmtId="4" fontId="27" fillId="0" borderId="0" xfId="0" applyNumberFormat="1" applyFont="1" applyFill="1"/>
    <xf numFmtId="3" fontId="94" fillId="0" borderId="0" xfId="0" applyNumberFormat="1" applyFont="1" applyFill="1"/>
    <xf numFmtId="3" fontId="19" fillId="2" borderId="1" xfId="0" applyNumberFormat="1" applyFont="1" applyFill="1" applyBorder="1"/>
    <xf numFmtId="0" fontId="5" fillId="2" borderId="1" xfId="0" applyFont="1" applyFill="1" applyBorder="1"/>
    <xf numFmtId="4" fontId="18" fillId="0" borderId="2" xfId="0" applyNumberFormat="1" applyFont="1" applyFill="1" applyBorder="1" applyAlignment="1">
      <alignment horizontal="center"/>
    </xf>
    <xf numFmtId="0" fontId="5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8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/>
    <xf numFmtId="174" fontId="4" fillId="0" borderId="1" xfId="0" applyNumberFormat="1" applyFont="1" applyFill="1" applyBorder="1"/>
    <xf numFmtId="4" fontId="19" fillId="0" borderId="1" xfId="0" applyNumberFormat="1" applyFont="1" applyFill="1" applyBorder="1"/>
    <xf numFmtId="175" fontId="18" fillId="0" borderId="1" xfId="0" applyNumberFormat="1" applyFont="1" applyFill="1" applyBorder="1"/>
    <xf numFmtId="4" fontId="18" fillId="0" borderId="1" xfId="0" applyNumberFormat="1" applyFont="1" applyFill="1" applyBorder="1"/>
    <xf numFmtId="0" fontId="18" fillId="38" borderId="1" xfId="0" applyFont="1" applyFill="1" applyBorder="1"/>
    <xf numFmtId="175" fontId="4" fillId="0" borderId="1" xfId="0" applyNumberFormat="1" applyFont="1" applyFill="1" applyBorder="1"/>
    <xf numFmtId="4" fontId="4" fillId="0" borderId="1" xfId="0" applyNumberFormat="1" applyFont="1" applyFill="1" applyBorder="1"/>
    <xf numFmtId="0" fontId="4" fillId="0" borderId="1" xfId="0" applyFont="1" applyFill="1" applyBorder="1"/>
    <xf numFmtId="0" fontId="4" fillId="2" borderId="1" xfId="0" applyFont="1" applyFill="1" applyBorder="1"/>
    <xf numFmtId="0" fontId="94" fillId="0" borderId="0" xfId="0" applyFont="1" applyFill="1"/>
    <xf numFmtId="4" fontId="94" fillId="0" borderId="0" xfId="0" applyNumberFormat="1" applyFont="1" applyFill="1"/>
    <xf numFmtId="0" fontId="96" fillId="0" borderId="1" xfId="0" applyFont="1" applyFill="1" applyBorder="1"/>
    <xf numFmtId="4" fontId="96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/>
    <xf numFmtId="174" fontId="3" fillId="0" borderId="1" xfId="0" applyNumberFormat="1" applyFont="1" applyFill="1" applyBorder="1"/>
    <xf numFmtId="175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0" borderId="1" xfId="0" applyFont="1" applyFill="1" applyBorder="1"/>
    <xf numFmtId="0" fontId="3" fillId="2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174" fontId="2" fillId="0" borderId="1" xfId="0" applyNumberFormat="1" applyFont="1" applyFill="1" applyBorder="1"/>
    <xf numFmtId="175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94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8;&#1090;/&#1040;&#1082;&#1090;&#1099;%20&#1084;&#1072;&#1088;&#1090;%202026&#1075;/&#1069;&#1085;&#1077;&#1088;&#1075;&#1086;&#1087;&#1088;&#1086;&#1084;&#1089;&#1073;&#1099;&#1090;/&#1056;&#1072;&#1089;&#1095;&#1077;&#1090;%20&#1084;&#1072;&#1088;&#1090;%202026&#1075;-%20&#1069;&#1053;&#1045;&#1056;&#1043;&#1054;&#1055;&#1056;&#1054;&#1052;&#1057;&#1041;&#1067;&#105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0;&#1087;&#1088;&#1077;&#1083;&#1100;/&#1040;&#1082;&#1090;&#1099;%20&#1072;&#1087;&#1088;&#1077;&#1083;&#1100;%202026&#1075;/&#1069;&#1085;&#1077;&#1088;&#1075;&#1086;&#1087;&#1088;&#1086;&#1084;&#1089;&#1073;&#1099;&#1090;/&#1056;&#1072;&#1089;&#1095;&#1077;&#1090;%20&#1072;&#1087;&#1088;&#1077;&#1083;&#1100;%202026&#1075;-%20&#1069;&#1053;&#1045;&#1056;&#1043;&#1054;&#1055;&#1056;&#1054;&#1052;&#1057;&#1041;&#1067;&#105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1;/&#1040;&#1082;&#1090;&#1099;%20&#1084;&#1072;&#1081;/&#1069;&#1085;&#1077;&#1088;&#1075;&#1086;&#1087;&#1088;&#1086;&#1084;&#1089;&#1073;&#1099;&#1090;/&#1056;&#1072;&#1089;&#1095;&#1077;&#1090;%20&#1084;&#1072;&#1081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70793</v>
          </cell>
        </row>
        <row r="15">
          <cell r="C15">
            <v>33321</v>
          </cell>
        </row>
        <row r="16">
          <cell r="C16">
            <v>34497</v>
          </cell>
        </row>
        <row r="17">
          <cell r="C17">
            <v>151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1122877</v>
          </cell>
        </row>
        <row r="23">
          <cell r="C23">
            <v>51948</v>
          </cell>
        </row>
      </sheetData>
      <sheetData sheetId="1"/>
      <sheetData sheetId="2">
        <row r="116">
          <cell r="V116">
            <v>3326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58545</v>
          </cell>
        </row>
        <row r="15">
          <cell r="C15">
            <v>30950</v>
          </cell>
        </row>
        <row r="16">
          <cell r="C16">
            <v>46200</v>
          </cell>
        </row>
        <row r="17">
          <cell r="C17">
            <v>65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917966</v>
          </cell>
        </row>
        <row r="23">
          <cell r="C23">
            <v>195752</v>
          </cell>
        </row>
      </sheetData>
      <sheetData sheetId="1"/>
      <sheetData sheetId="2">
        <row r="116">
          <cell r="V116">
            <v>2863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52039</v>
          </cell>
        </row>
        <row r="15">
          <cell r="C15">
            <v>32188</v>
          </cell>
        </row>
        <row r="16">
          <cell r="C16">
            <v>43304</v>
          </cell>
        </row>
        <row r="17">
          <cell r="C17">
            <v>66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800361</v>
          </cell>
        </row>
        <row r="23">
          <cell r="C23">
            <v>1346</v>
          </cell>
        </row>
      </sheetData>
      <sheetData sheetId="1"/>
      <sheetData sheetId="2">
        <row r="116">
          <cell r="V116">
            <v>2616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54" t="s">
        <v>20</v>
      </c>
      <c r="C17" s="54"/>
      <c r="D17" s="54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54" t="s">
        <v>20</v>
      </c>
      <c r="C17" s="54"/>
      <c r="D17" s="54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0"/>
      <c r="C3" s="2"/>
      <c r="D3" s="2"/>
      <c r="E3" s="41" t="s">
        <v>0</v>
      </c>
      <c r="F3" s="42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'[2]Энергопромсбыт 1-я'!C14</f>
        <v>70793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'[2]Энергопромсбыт 1-я'!C15</f>
        <v>33321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'[2]Энергопромсбыт 1-я'!C16</f>
        <v>34497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'[2]Энергопромсбыт 1-я'!C17</f>
        <v>151</v>
      </c>
      <c r="F9" s="43"/>
      <c r="G9" s="44"/>
      <c r="H9" s="44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43"/>
      <c r="G10" s="44"/>
      <c r="H10" s="44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43"/>
      <c r="G11" s="44"/>
      <c r="H11" s="44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45" t="s">
        <v>17</v>
      </c>
      <c r="C12" s="45"/>
      <c r="D12" s="45" t="s">
        <v>6</v>
      </c>
      <c r="E12" s="7">
        <f>'[2]Энергопромсбыт 1-я'!C22</f>
        <v>1122877</v>
      </c>
      <c r="F12" s="42"/>
      <c r="G12" s="44"/>
      <c r="H12" s="44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45" t="s">
        <v>18</v>
      </c>
      <c r="C13" s="45"/>
      <c r="D13" s="45" t="s">
        <v>6</v>
      </c>
      <c r="E13" s="7">
        <f>'[2]Энергопромсбыт 1-я'!C23</f>
        <v>51948</v>
      </c>
      <c r="F13" s="42"/>
      <c r="G13" s="44"/>
      <c r="H13" s="44"/>
      <c r="I13" s="30"/>
      <c r="J13" s="13"/>
      <c r="K13" s="13"/>
      <c r="L13" s="13"/>
      <c r="M13" s="11"/>
      <c r="N13" s="22"/>
    </row>
    <row r="14" spans="1:14">
      <c r="A14" s="2"/>
      <c r="B14" s="46" t="s">
        <v>14</v>
      </c>
      <c r="C14" s="45"/>
      <c r="D14" s="45"/>
      <c r="E14" s="16">
        <f>[2]КЗСМИ!V116</f>
        <v>3326</v>
      </c>
      <c r="F14" s="42"/>
      <c r="G14" s="44"/>
      <c r="H14" s="44"/>
      <c r="I14" s="30"/>
      <c r="J14" s="13"/>
      <c r="K14" s="13"/>
      <c r="L14" s="13"/>
      <c r="M14" s="11"/>
      <c r="N14" s="22"/>
    </row>
    <row r="15" spans="1:14">
      <c r="A15" s="2"/>
      <c r="B15" s="45" t="s">
        <v>15</v>
      </c>
      <c r="C15" s="45"/>
      <c r="D15" s="45" t="s">
        <v>6</v>
      </c>
      <c r="E15" s="10">
        <f>'[2]Энергопромсбыт 1-я'!C19</f>
        <v>0</v>
      </c>
      <c r="F15" s="42"/>
      <c r="G15" s="44"/>
      <c r="H15" s="44"/>
      <c r="I15" s="44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'[2]Энергопромсбыт 1-я'!C20</f>
        <v>0</v>
      </c>
      <c r="F16" s="6"/>
      <c r="G16" s="44"/>
      <c r="H16" s="44"/>
      <c r="I16" s="44"/>
      <c r="J16" s="14"/>
      <c r="K16" s="14"/>
      <c r="L16" s="14"/>
      <c r="N16" s="22"/>
    </row>
    <row r="17" spans="2:12" ht="15.75">
      <c r="B17" s="54" t="s">
        <v>20</v>
      </c>
      <c r="C17" s="54"/>
      <c r="D17" s="54"/>
      <c r="E17" s="15">
        <f>E4+E5+E7+E9+E12+E13+E15+E16</f>
        <v>1313587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7"/>
      <c r="C3" s="2"/>
      <c r="D3" s="2"/>
      <c r="E3" s="48" t="s">
        <v>0</v>
      </c>
      <c r="F3" s="49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'[3]Энергопромсбыт 1-я'!C14</f>
        <v>58545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'[3]Энергопромсбыт 1-я'!C15</f>
        <v>30950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'[3]Энергопромсбыт 1-я'!C16</f>
        <v>46200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'[3]Энергопромсбыт 1-я'!C17</f>
        <v>65</v>
      </c>
      <c r="F9" s="50"/>
      <c r="G9" s="51"/>
      <c r="H9" s="51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0"/>
      <c r="G10" s="51"/>
      <c r="H10" s="51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0"/>
      <c r="G11" s="51"/>
      <c r="H11" s="51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2" t="s">
        <v>17</v>
      </c>
      <c r="C12" s="52"/>
      <c r="D12" s="52" t="s">
        <v>6</v>
      </c>
      <c r="E12" s="7">
        <f>'[3]Энергопромсбыт 1-я'!C22</f>
        <v>917966</v>
      </c>
      <c r="F12" s="49"/>
      <c r="G12" s="51"/>
      <c r="H12" s="51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2" t="s">
        <v>18</v>
      </c>
      <c r="C13" s="52"/>
      <c r="D13" s="52" t="s">
        <v>6</v>
      </c>
      <c r="E13" s="7">
        <f>'[3]Энергопромсбыт 1-я'!C23</f>
        <v>195752</v>
      </c>
      <c r="F13" s="49"/>
      <c r="G13" s="51"/>
      <c r="H13" s="51"/>
      <c r="I13" s="30"/>
      <c r="J13" s="13"/>
      <c r="K13" s="13"/>
      <c r="L13" s="13"/>
      <c r="M13" s="11"/>
      <c r="N13" s="22"/>
    </row>
    <row r="14" spans="1:14">
      <c r="A14" s="2"/>
      <c r="B14" s="53" t="s">
        <v>14</v>
      </c>
      <c r="C14" s="52"/>
      <c r="D14" s="52"/>
      <c r="E14" s="16">
        <f>[3]КЗСМИ!V116</f>
        <v>2863</v>
      </c>
      <c r="F14" s="49"/>
      <c r="G14" s="51"/>
      <c r="H14" s="51"/>
      <c r="I14" s="30"/>
      <c r="J14" s="13"/>
      <c r="K14" s="13"/>
      <c r="L14" s="13"/>
      <c r="M14" s="11"/>
      <c r="N14" s="22"/>
    </row>
    <row r="15" spans="1:14">
      <c r="A15" s="2"/>
      <c r="B15" s="52" t="s">
        <v>15</v>
      </c>
      <c r="C15" s="52"/>
      <c r="D15" s="52" t="s">
        <v>6</v>
      </c>
      <c r="E15" s="10">
        <f>'[3]Энергопромсбыт 1-я'!C19</f>
        <v>0</v>
      </c>
      <c r="F15" s="49"/>
      <c r="G15" s="51"/>
      <c r="H15" s="51"/>
      <c r="I15" s="51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'[3]Энергопромсбыт 1-я'!C20</f>
        <v>0</v>
      </c>
      <c r="F16" s="6"/>
      <c r="G16" s="51"/>
      <c r="H16" s="51"/>
      <c r="I16" s="51"/>
      <c r="J16" s="14"/>
      <c r="K16" s="14"/>
      <c r="L16" s="14"/>
      <c r="N16" s="22"/>
    </row>
    <row r="17" spans="2:12" ht="15.75">
      <c r="B17" s="54" t="s">
        <v>20</v>
      </c>
      <c r="C17" s="54"/>
      <c r="D17" s="54"/>
      <c r="E17" s="15">
        <f>E4+E5+E7+E9+E12+E13+E15+E16</f>
        <v>1249478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27" sqref="H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55"/>
      <c r="C3" s="2"/>
      <c r="D3" s="2"/>
      <c r="E3" s="56" t="s">
        <v>0</v>
      </c>
      <c r="F3" s="5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'[4]Энергопромсбыт 1-я'!C14</f>
        <v>52039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'[4]Энергопромсбыт 1-я'!C15</f>
        <v>32188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'[4]Энергопромсбыт 1-я'!C16</f>
        <v>43304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'[4]Энергопромсбыт 1-я'!C17</f>
        <v>66</v>
      </c>
      <c r="F9" s="58"/>
      <c r="G9" s="59"/>
      <c r="H9" s="59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8"/>
      <c r="G10" s="59"/>
      <c r="H10" s="59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8"/>
      <c r="G11" s="59"/>
      <c r="H11" s="59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60" t="s">
        <v>17</v>
      </c>
      <c r="C12" s="60"/>
      <c r="D12" s="60" t="s">
        <v>6</v>
      </c>
      <c r="E12" s="7">
        <f>'[4]Энергопромсбыт 1-я'!C22</f>
        <v>800361</v>
      </c>
      <c r="F12" s="57"/>
      <c r="G12" s="59"/>
      <c r="H12" s="59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60" t="s">
        <v>18</v>
      </c>
      <c r="C13" s="60"/>
      <c r="D13" s="60" t="s">
        <v>6</v>
      </c>
      <c r="E13" s="7">
        <f>'[4]Энергопромсбыт 1-я'!C23</f>
        <v>1346</v>
      </c>
      <c r="F13" s="57"/>
      <c r="G13" s="59"/>
      <c r="H13" s="59"/>
      <c r="I13" s="30"/>
      <c r="J13" s="13"/>
      <c r="K13" s="13"/>
      <c r="L13" s="13"/>
      <c r="M13" s="11"/>
      <c r="N13" s="22"/>
    </row>
    <row r="14" spans="1:14">
      <c r="A14" s="2"/>
      <c r="B14" s="61" t="s">
        <v>14</v>
      </c>
      <c r="C14" s="60"/>
      <c r="D14" s="60"/>
      <c r="E14" s="16">
        <f>[4]КЗСМИ!V116</f>
        <v>2616</v>
      </c>
      <c r="F14" s="57"/>
      <c r="G14" s="59"/>
      <c r="H14" s="59"/>
      <c r="I14" s="30"/>
      <c r="J14" s="13"/>
      <c r="K14" s="13"/>
      <c r="L14" s="13"/>
      <c r="M14" s="11"/>
      <c r="N14" s="22"/>
    </row>
    <row r="15" spans="1:14">
      <c r="A15" s="2"/>
      <c r="B15" s="60" t="s">
        <v>15</v>
      </c>
      <c r="C15" s="60"/>
      <c r="D15" s="60" t="s">
        <v>6</v>
      </c>
      <c r="E15" s="10">
        <f>'[4]Энергопромсбыт 1-я'!C19</f>
        <v>0</v>
      </c>
      <c r="F15" s="57"/>
      <c r="G15" s="59"/>
      <c r="H15" s="59"/>
      <c r="I15" s="59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'[4]Энергопромсбыт 1-я'!C20</f>
        <v>0</v>
      </c>
      <c r="F16" s="6"/>
      <c r="G16" s="59"/>
      <c r="H16" s="59"/>
      <c r="I16" s="59"/>
      <c r="J16" s="14"/>
      <c r="K16" s="14"/>
      <c r="L16" s="14"/>
      <c r="N16" s="22"/>
    </row>
    <row r="17" spans="2:12" ht="15.75">
      <c r="B17" s="54" t="s">
        <v>24</v>
      </c>
      <c r="C17" s="54"/>
      <c r="D17" s="54"/>
      <c r="E17" s="15">
        <f>E4+E5+E7+E9+E12+E13+E15+E16</f>
        <v>929304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январь</vt:lpstr>
      <vt:lpstr>февраль</vt:lpstr>
      <vt:lpstr>март</vt:lpstr>
      <vt:lpstr>апрель</vt:lpstr>
      <vt:lpstr>май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2026-08-17T07:15:23Z</dcterms:modified>
</cp:coreProperties>
</file>